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0445C12-5563-450A-B149-7226478D54A4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B02B2A7-A2CF-4084-950D-2B6B48AFDB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EA885D98-127B-458B-A5F6-504D282D47C9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<sst xmlns="http://schemas.openxmlformats.org/spreadsheetml/2006/main" count="256" uniqueCount="153">
  <si>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</si>
  <si>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</si>
  <si>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</si>
  <si>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</si>
  <si>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</si>
  <si>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</si>
  <si>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</si>
  <si>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</si>
  <si>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</si>
  <si>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</si>
  <si>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</si>
  <si>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</si>
  <si>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</si>
  <si>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</si>
  <si>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</si>
  <si>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</si>
  <si>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</si>
  <si>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</si>
  <si>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</si>
  <si>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</si>
  <si>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</si>
  <si>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</si>
  <si>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</si>
  <si>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</si>
  <si>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</si>
  <si>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</si>
  <si>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</si>
  <si>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</si>
  <si>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</si>
  <si>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</si>
  <si>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</si>
  <si>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</si>
  <si>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</si>
  <si>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</si>
  <si>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</si>
  <si>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</si>
  <si>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</si>
  <si>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</si>
  <si>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</si>
  <si>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</si>
  <si>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</si>
  <si>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</si>
  <si>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</si>
  <si>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</si>
  <si>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</si>
  <si>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</si>
  <si>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</si>
  <si>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</si>
  <si>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</si>
  <si>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</si>
  <si>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</si>
  <si>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</si>
  <si>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</si>
  <si>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</si>
  <si>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</si>
  <si>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</si>
  <si>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</si>
  <si>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</si>
  <si>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</si>
  <si>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</si>
  <si>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</si>
  <si>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</si>
  <si>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</si>
  <si>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</si>
  <si>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</si>
  <si>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</si>
  <si>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</si>
  <si>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</si>
  <si>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</si>
  <si>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</si>
  <si>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</si>
  <si>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</si>
  <si>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</si>
  <si>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</si>
  <si>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</si>
  <si>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</si>
  <si>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</si>
  <si>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</si>
  <si>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</si>
  <si>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</si>
  <si>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</si>
  <si>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</si>
  <si>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</si>
  <si>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</si>
  <si>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</si>
  <si>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</si>
  <si>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</si>
  <si>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</si>
  <si>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</si>
  <si>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</si>
  <si>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</si>
  <si>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</si>
  <si>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</si>
  <si>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</si>
  <si>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</si>
  <si>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</si>
  <si>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</si>
  <si>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</si>
  <si>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</si>
  <si>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</si>
  <si>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</si>
  <si>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</si>
  <si>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</si>
  <si>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</si>
  <si>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</si>
  <si>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</si>
  <si>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</si>
  <si>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</si>
  <si>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</si>
  <si>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</si>
  <si>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</si>
  <si>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</si>
  <si>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</si>
  <si>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</si>
  <si>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</si>
  <si>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</si>
  <si>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</si>
  <si>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</si>
  <si>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</si>
  <si>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</si>
  <si>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</si>
  <si>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</si>
  <si>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</si>
  <si>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</si>
  <si>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</si>
  <si>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</si>
  <si>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</si>
  <si>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</si>
  <si>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</si>
  <si>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</si>
  <si>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</si>
  <si>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</si>
  <si>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</si>
  <si>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</si>
  <si>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</si>
  <si>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</t>
  </si>
  <si>
    <t>COMPOSTELA VALLEY</t>
  </si>
  <si>
    <t>2D</t>
  </si>
  <si>
    <t>RAE KARA "TWEET" MALBOG</t>
  </si>
  <si>
    <t>CHILDREN/STUDENTS- 10 PUBLIC SCHOOLS</t>
  </si>
  <si>
    <t>MEETING/FOLLOW -UP FOR HANDWASHING MATERIALS</t>
  </si>
  <si>
    <t>EULOGIO U.TUMBALI</t>
  </si>
  <si>
    <t>ALICIA N.TUMBALI</t>
  </si>
  <si>
    <t>COMVAL RESTAURANT NABUNTURAN</t>
  </si>
  <si>
    <t>Oct. 2019</t>
  </si>
  <si>
    <t>Nov. 14,2019</t>
  </si>
  <si>
    <t>café Noventa, Pob.,Nabunturan</t>
  </si>
  <si>
    <t>SM-Lanang Dava0 City</t>
  </si>
  <si>
    <t>Tagum City Hall, Apokon Tagum City</t>
  </si>
  <si>
    <t>Patak Polio at SM Lanang Davao City</t>
  </si>
  <si>
    <t>Participate Cancer awareness Month at Tagum City Hall&lt; Tagum City</t>
  </si>
  <si>
    <t>women with breast Cancer</t>
  </si>
  <si>
    <t>Children below 5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</si>
</sst>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" zoomScaleNormal="200" workbookViewId="0">
      <selection activeCell="B21" sqref="B21:C2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144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136</v>
      </c>
      <c r="B6" s="195"/>
      <c r="C6" s="196"/>
      <c r="D6" s="196"/>
      <c r="E6" s="196"/>
      <c r="F6" s="196"/>
      <c r="G6" s="196"/>
      <c r="H6" s="28" t="s">
        <v>137</v>
      </c>
      <c r="I6" s="197" t="s">
        <v>141</v>
      </c>
      <c r="J6" s="197"/>
      <c r="K6" s="197"/>
      <c r="L6" s="197"/>
      <c r="M6" s="197"/>
      <c r="N6" s="197" t="s">
        <v>142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145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43741</v>
      </c>
      <c r="C11" s="149"/>
      <c r="D11" s="155">
        <v>10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143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>
        <v>43755</v>
      </c>
      <c r="C15" s="81"/>
      <c r="D15" s="182"/>
      <c r="E15" s="183"/>
      <c r="F15" s="184">
        <v>7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146</v>
      </c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43751</v>
      </c>
      <c r="C17" s="81"/>
      <c r="D17" s="167"/>
      <c r="E17" s="168"/>
      <c r="F17" s="168"/>
      <c r="G17" s="168"/>
      <c r="H17" s="75"/>
      <c r="I17" s="76"/>
      <c r="J17" s="77">
        <v>5</v>
      </c>
      <c r="K17" s="77"/>
      <c r="L17" s="180"/>
      <c r="M17" s="64"/>
      <c r="N17" s="64"/>
      <c r="O17" s="65"/>
      <c r="P17" s="44" t="s">
        <v>147</v>
      </c>
    </row>
    <row r="18" spans="1:16" s="36" customFormat="1" ht="12" customHeight="1" thickTop="1" thickBot="1">
      <c r="A18" s="84"/>
      <c r="B18" s="80">
        <v>43758</v>
      </c>
      <c r="C18" s="81"/>
      <c r="D18" s="82"/>
      <c r="E18" s="64"/>
      <c r="F18" s="64"/>
      <c r="G18" s="64"/>
      <c r="H18" s="64"/>
      <c r="I18" s="78"/>
      <c r="J18" s="77">
        <v>6</v>
      </c>
      <c r="K18" s="77"/>
      <c r="L18" s="89"/>
      <c r="M18" s="191"/>
      <c r="N18" s="64"/>
      <c r="O18" s="65"/>
      <c r="P18" s="44" t="s">
        <v>147</v>
      </c>
    </row>
    <row r="19" spans="1:16" s="36" customFormat="1" ht="12" customHeight="1" thickTop="1" thickBot="1">
      <c r="A19" s="84"/>
      <c r="B19" s="80">
        <v>43758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</v>
      </c>
      <c r="M19" s="77"/>
      <c r="N19" s="78"/>
      <c r="O19" s="79"/>
      <c r="P19" s="44" t="s">
        <v>147</v>
      </c>
    </row>
    <row r="20" spans="1:16" s="36" customFormat="1" ht="12" customHeight="1" thickTop="1" thickBot="1">
      <c r="A20" s="84"/>
      <c r="B20" s="80">
        <v>43756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6</v>
      </c>
      <c r="M20" s="77"/>
      <c r="N20" s="78"/>
      <c r="O20" s="79"/>
      <c r="P20" s="45" t="s">
        <v>148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6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15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15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ALICIA N.TUMBALI</v>
      </c>
      <c r="B52" s="141"/>
      <c r="C52" s="142"/>
      <c r="D52" s="142"/>
      <c r="E52" s="142"/>
      <c r="F52" s="142"/>
      <c r="G52" s="142" t="str">
        <f>I6</f>
        <v>EULOGIO U.TUMBALI</v>
      </c>
      <c r="H52" s="142"/>
      <c r="I52" s="142"/>
      <c r="J52" s="142"/>
      <c r="K52" s="142"/>
      <c r="L52" s="142"/>
      <c r="M52" s="143" t="s">
        <v>138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19" zoomScaleNormal="200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COMPOSTELA VALLEY</v>
      </c>
      <c r="B3" s="200"/>
      <c r="C3" s="200"/>
      <c r="D3" s="200"/>
      <c r="E3" s="200"/>
      <c r="F3" s="200" t="str">
        <f>'Summary of Activities'!I6</f>
        <v>EULOGIO U.TUMBALI</v>
      </c>
      <c r="G3" s="200"/>
      <c r="H3" s="200"/>
      <c r="I3" s="200"/>
      <c r="J3" s="200"/>
      <c r="K3" s="200"/>
      <c r="L3" s="200" t="str">
        <f>'Summary of Activities'!N6</f>
        <v>ALICIA N.TUMBALI</v>
      </c>
      <c r="M3" s="200"/>
      <c r="N3" s="200"/>
      <c r="O3" s="200"/>
      <c r="P3" s="200"/>
      <c r="Q3" s="200"/>
      <c r="R3" s="200" t="str">
        <f>'Summary of Activities'!H6</f>
        <v>2D</v>
      </c>
      <c r="S3" s="200"/>
      <c r="T3" s="203" t="str">
        <f>'Summary of Activities'!K2</f>
        <v>Oct. 2019</v>
      </c>
      <c r="U3" s="200"/>
      <c r="V3" s="200"/>
      <c r="W3" s="204" t="str">
        <f>'Summary of Activities'!O8</f>
        <v>Nov. 14,2019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43758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25</v>
      </c>
      <c r="P6" s="49">
        <v>5</v>
      </c>
      <c r="Q6" s="50">
        <v>1000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152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43756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>
        <v>6</v>
      </c>
      <c r="K11" s="50">
        <v>5000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150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151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139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 t="s">
        <v>135</v>
      </c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6</v>
      </c>
      <c r="I49" s="218"/>
      <c r="J49" s="238">
        <f>K6+K11+K16+K21+K26+K31+K36+K41</f>
        <v>5000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25</v>
      </c>
      <c r="G51" s="218"/>
      <c r="H51" s="217">
        <f>P6+P11+P16+P21+P26+P31+P36+P41</f>
        <v>5</v>
      </c>
      <c r="I51" s="218"/>
      <c r="J51" s="238">
        <f>Q6+Q11+Q16+Q21+Q26+Q31+Q36+Q41</f>
        <v>1000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25</v>
      </c>
      <c r="G54" s="230"/>
      <c r="H54" s="229">
        <f>SUM(H47:I52)</f>
        <v>11</v>
      </c>
      <c r="I54" s="230"/>
      <c r="J54" s="226">
        <f>SUM(J47:L52)</f>
        <v>6000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2019-11-14T14:03:06Z</dcterms:modified>
</cp:coreProperties>
</file>